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9140C13F-9AA6-4456-A270-6F27216FA3E8}" xr6:coauthVersionLast="45" xr6:coauthVersionMax="45" xr10:uidLastSave="{00000000-0000-0000-0000-000000000000}"/>
  <bookViews>
    <workbookView xWindow="0" yWindow="0" windowWidth="20490" windowHeight="109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<sst xmlns="http://schemas.openxmlformats.org/spreadsheetml/2006/main" count="305" uniqueCount="162">
  <si>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</si>
  <si>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</si>
  <si>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</si>
  <si>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</si>
  <si>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</si>
  <si>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</si>
  <si>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</si>
  <si>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</si>
  <si>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</si>
  <si>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</si>
  <si>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</si>
  <si>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</si>
  <si>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</si>
  <si>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</si>
  <si>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</si>
  <si>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</si>
  <si>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</si>
  <si>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</si>
  <si>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</si>
  <si>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</si>
  <si>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</si>
  <si>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</si>
  <si>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</si>
  <si>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</si>
  <si>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</si>
  <si>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</si>
  <si>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</si>
  <si>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</si>
  <si>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</si>
  <si>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</si>
  <si>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</si>
  <si>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</si>
  <si>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</si>
  <si>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</si>
  <si>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</si>
  <si>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</si>
  <si>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</si>
  <si>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</si>
  <si>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</si>
  <si>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</si>
  <si>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</si>
  <si>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</si>
  <si>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</si>
  <si>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</si>
  <si>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</si>
  <si>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</si>
  <si>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</si>
  <si>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</si>
  <si>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</si>
  <si>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</si>
  <si>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</si>
  <si>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</si>
  <si>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</si>
  <si>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</si>
  <si>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</si>
  <si>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</si>
  <si>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</si>
  <si>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</si>
  <si>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</si>
  <si>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</si>
  <si>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</si>
  <si>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</si>
  <si>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</si>
  <si>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</si>
  <si>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</si>
  <si>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</si>
  <si>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</si>
  <si>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</si>
  <si>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</si>
  <si>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</si>
  <si>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</si>
  <si>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</si>
  <si>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</si>
  <si>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</si>
  <si>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</si>
  <si>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</si>
  <si>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</si>
  <si>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</si>
  <si>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</si>
  <si>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</si>
  <si>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</si>
  <si>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</si>
  <si>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</si>
  <si>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</si>
  <si>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</si>
  <si>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</si>
  <si>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</si>
  <si>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</si>
  <si>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</si>
  <si>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</si>
  <si>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</si>
  <si>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</si>
  <si>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</si>
  <si>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</si>
  <si>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</si>
  <si>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</si>
  <si>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</si>
  <si>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</si>
  <si>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</si>
  <si>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</si>
  <si>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</si>
  <si>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</si>
  <si>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</si>
  <si>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</si>
  <si>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</si>
  <si>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</si>
  <si>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</si>
  <si>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</si>
  <si>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</si>
  <si>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</si>
  <si>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</si>
  <si>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</si>
  <si>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</si>
  <si>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</si>
  <si>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</si>
  <si>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</si>
  <si>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</si>
  <si>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</si>
  <si>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</si>
  <si>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</si>
  <si>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</si>
  <si>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</si>
  <si>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</si>
  <si>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</si>
  <si>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</si>
  <si>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</si>
  <si>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</si>
  <si>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</si>
  <si>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</si>
  <si>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</si>
  <si>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</si>
  <si>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</si>
  <si>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</si>
  <si>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</si>
  <si>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</si>
  <si>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</si>
  <si>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</si>
  <si>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</si>
  <si>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X</t>
  </si>
  <si>
    <t>Labindao Elementary School</t>
  </si>
  <si>
    <t>Brgy. 5 San Francisco, ADS</t>
  </si>
  <si>
    <t>Edward A. Bernal</t>
  </si>
  <si>
    <t>Arnold S. Pates</t>
  </si>
  <si>
    <t>Jonathan A.  Banas</t>
  </si>
  <si>
    <t>Pisaan, San Francisco, ADS</t>
  </si>
  <si>
    <t>50th Founding Anniversary School Division Office of  Agusan Del Sur  (receive award from DepEd)</t>
  </si>
  <si>
    <t>Attend Grant Management Seminar</t>
  </si>
  <si>
    <t>x</t>
  </si>
  <si>
    <t>10 Rotarians</t>
  </si>
  <si>
    <t>5 Rotarians</t>
  </si>
  <si>
    <t>7 Rotarians</t>
  </si>
  <si>
    <t>9 Rotarians</t>
  </si>
  <si>
    <t xml:space="preserve"> 5Rotarians</t>
  </si>
  <si>
    <t>8 Rotarians</t>
  </si>
  <si>
    <t xml:space="preserve">   </t>
  </si>
  <si>
    <t>Brgy. Payasan, Llianga, SDS</t>
  </si>
  <si>
    <t xml:space="preserve">  </t>
  </si>
  <si>
    <t>Mangroove Planting and Coastal Clean Drive</t>
  </si>
  <si>
    <t>Coastline Brgy. Payasan, Llainga,SDS</t>
  </si>
  <si>
    <t>Pre- Construction Meeting w/ GPTA</t>
  </si>
  <si>
    <t xml:space="preserve">Labindao Elementary School </t>
  </si>
  <si>
    <t>Ground Breaking Ceremony and Supplementary  Feeding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</si>
</sst>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="112" zoomScaleNormal="112" zoomScalePageLayoutView="150" workbookViewId="0">
      <selection activeCell="I6" sqref="I6:M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43709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9"/>
      <c r="D5" s="139"/>
      <c r="E5" s="139"/>
      <c r="F5" s="139"/>
      <c r="G5" s="139"/>
      <c r="H5" s="31" t="s">
        <v>19</v>
      </c>
      <c r="I5" s="139" t="s">
        <v>2</v>
      </c>
      <c r="J5" s="139"/>
      <c r="K5" s="139"/>
      <c r="L5" s="139"/>
      <c r="M5" s="139"/>
      <c r="N5" s="139" t="s">
        <v>3</v>
      </c>
      <c r="O5" s="139"/>
      <c r="P5" s="140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143</v>
      </c>
      <c r="J6" s="198"/>
      <c r="K6" s="198"/>
      <c r="L6" s="198"/>
      <c r="M6" s="198"/>
      <c r="N6" s="198" t="s">
        <v>141</v>
      </c>
      <c r="O6" s="198"/>
      <c r="P6" s="199"/>
    </row>
    <row r="7" spans="1:16" ht="11.1" customHeight="1" thickTop="1">
      <c r="A7" s="133" t="s">
        <v>29</v>
      </c>
      <c r="B7" s="133"/>
      <c r="C7" s="133"/>
      <c r="D7" s="133"/>
      <c r="E7" s="133"/>
      <c r="F7" s="133"/>
      <c r="G7" s="133"/>
      <c r="H7" s="133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>
        <v>43743</v>
      </c>
      <c r="P8" s="182"/>
    </row>
    <row r="9" spans="1:16" s="34" customFormat="1" ht="14.1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2.95" customHeight="1" thickBot="1">
      <c r="A10" s="84"/>
      <c r="B10" s="125" t="s">
        <v>22</v>
      </c>
      <c r="C10" s="126"/>
      <c r="D10" s="187" t="s">
        <v>25</v>
      </c>
      <c r="E10" s="124"/>
      <c r="F10" s="124" t="s">
        <v>26</v>
      </c>
      <c r="G10" s="124"/>
      <c r="H10" s="124" t="s">
        <v>23</v>
      </c>
      <c r="I10" s="124"/>
      <c r="J10" s="124" t="s">
        <v>24</v>
      </c>
      <c r="K10" s="124"/>
      <c r="L10" s="124" t="s">
        <v>27</v>
      </c>
      <c r="M10" s="124"/>
      <c r="N10" s="124" t="s">
        <v>28</v>
      </c>
      <c r="O10" s="155"/>
      <c r="P10" s="175"/>
    </row>
    <row r="11" spans="1:16" s="36" customFormat="1" ht="12" customHeight="1" thickBot="1">
      <c r="A11" s="84"/>
      <c r="B11" s="149">
        <v>43710</v>
      </c>
      <c r="C11" s="150"/>
      <c r="D11" s="156" t="s">
        <v>150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140</v>
      </c>
    </row>
    <row r="12" spans="1:16" s="36" customFormat="1" ht="12" customHeight="1" thickTop="1" thickBot="1">
      <c r="A12" s="84"/>
      <c r="B12" s="81">
        <v>43717</v>
      </c>
      <c r="C12" s="91"/>
      <c r="D12" s="92" t="s">
        <v>148</v>
      </c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4"/>
      <c r="B13" s="81">
        <v>43727</v>
      </c>
      <c r="C13" s="91"/>
      <c r="D13" s="92" t="s">
        <v>151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140</v>
      </c>
    </row>
    <row r="14" spans="1:16" s="36" customFormat="1" ht="12" customHeight="1" thickTop="1" thickBot="1">
      <c r="A14" s="84"/>
      <c r="B14" s="81">
        <v>43731</v>
      </c>
      <c r="C14" s="91"/>
      <c r="D14" s="92" t="s">
        <v>152</v>
      </c>
      <c r="E14" s="77"/>
      <c r="F14" s="93"/>
      <c r="G14" s="93"/>
      <c r="H14" s="86"/>
      <c r="I14" s="87"/>
      <c r="J14" s="88"/>
      <c r="K14" s="89"/>
      <c r="L14" s="90"/>
      <c r="M14" s="64"/>
      <c r="N14" s="64"/>
      <c r="O14" s="65"/>
      <c r="P14" s="45" t="s">
        <v>140</v>
      </c>
    </row>
    <row r="15" spans="1:16" s="36" customFormat="1" ht="12" customHeight="1" thickTop="1" thickBot="1">
      <c r="A15" s="84"/>
      <c r="B15" s="81" t="s">
        <v>137</v>
      </c>
      <c r="C15" s="91"/>
      <c r="D15" s="183"/>
      <c r="E15" s="184"/>
      <c r="F15" s="185" t="s">
        <v>137</v>
      </c>
      <c r="G15" s="77"/>
      <c r="H15" s="93"/>
      <c r="I15" s="186"/>
      <c r="J15" s="78"/>
      <c r="K15" s="181"/>
      <c r="L15" s="90"/>
      <c r="M15" s="64"/>
      <c r="N15" s="64"/>
      <c r="O15" s="65"/>
      <c r="P15" s="45" t="s">
        <v>137</v>
      </c>
    </row>
    <row r="16" spans="1:16" s="36" customFormat="1" ht="12" customHeight="1" thickTop="1" thickBot="1">
      <c r="A16" s="84"/>
      <c r="B16" s="81">
        <v>43738</v>
      </c>
      <c r="C16" s="91"/>
      <c r="D16" s="168"/>
      <c r="E16" s="169"/>
      <c r="F16" s="75"/>
      <c r="G16" s="76"/>
      <c r="H16" s="77" t="s">
        <v>153</v>
      </c>
      <c r="I16" s="200"/>
      <c r="J16" s="88"/>
      <c r="K16" s="89"/>
      <c r="L16" s="90"/>
      <c r="M16" s="64"/>
      <c r="N16" s="64"/>
      <c r="O16" s="65"/>
      <c r="P16" s="45" t="s">
        <v>140</v>
      </c>
    </row>
    <row r="17" spans="1:16" s="36" customFormat="1" ht="12" customHeight="1" thickTop="1" thickBot="1">
      <c r="A17" s="84"/>
      <c r="B17" s="81" t="s">
        <v>137</v>
      </c>
      <c r="C17" s="91"/>
      <c r="D17" s="168"/>
      <c r="E17" s="169"/>
      <c r="F17" s="169"/>
      <c r="G17" s="169"/>
      <c r="H17" s="75"/>
      <c r="I17" s="76"/>
      <c r="J17" s="77" t="s">
        <v>137</v>
      </c>
      <c r="K17" s="77"/>
      <c r="L17" s="181"/>
      <c r="M17" s="64"/>
      <c r="N17" s="64"/>
      <c r="O17" s="65"/>
      <c r="P17" s="45" t="s">
        <v>137</v>
      </c>
    </row>
    <row r="18" spans="1:16" s="36" customFormat="1" ht="12" customHeight="1" thickTop="1" thickBot="1">
      <c r="A18" s="84"/>
      <c r="B18" s="81" t="s">
        <v>137</v>
      </c>
      <c r="C18" s="91"/>
      <c r="D18" s="82"/>
      <c r="E18" s="64"/>
      <c r="F18" s="64"/>
      <c r="G18" s="64"/>
      <c r="H18" s="64"/>
      <c r="I18" s="78"/>
      <c r="J18" s="77"/>
      <c r="K18" s="77"/>
      <c r="L18" s="89"/>
      <c r="M18" s="192"/>
      <c r="N18" s="64"/>
      <c r="O18" s="65"/>
      <c r="P18" s="45"/>
    </row>
    <row r="19" spans="1:16" s="36" customFormat="1" ht="12" customHeight="1" thickTop="1" thickBot="1">
      <c r="A19" s="84"/>
      <c r="B19" s="80">
        <v>43728</v>
      </c>
      <c r="C19" s="81"/>
      <c r="D19" s="82"/>
      <c r="E19" s="64"/>
      <c r="F19" s="64"/>
      <c r="G19" s="64"/>
      <c r="H19" s="64"/>
      <c r="I19" s="64"/>
      <c r="J19" s="75"/>
      <c r="K19" s="76"/>
      <c r="L19" s="77" t="s">
        <v>149</v>
      </c>
      <c r="M19" s="77"/>
      <c r="N19" s="78"/>
      <c r="O19" s="79"/>
      <c r="P19" s="45" t="s">
        <v>155</v>
      </c>
    </row>
    <row r="20" spans="1:16" s="36" customFormat="1" ht="12" customHeight="1" thickTop="1" thickBot="1">
      <c r="A20" s="84"/>
      <c r="B20" s="80">
        <v>43728</v>
      </c>
      <c r="C20" s="81"/>
      <c r="D20" s="82"/>
      <c r="E20" s="64"/>
      <c r="F20" s="64"/>
      <c r="G20" s="64"/>
      <c r="H20" s="64"/>
      <c r="I20" s="64"/>
      <c r="J20" s="64"/>
      <c r="K20" s="78"/>
      <c r="L20" s="77" t="s">
        <v>149</v>
      </c>
      <c r="M20" s="77"/>
      <c r="N20" s="78"/>
      <c r="O20" s="79"/>
      <c r="P20" s="45" t="s">
        <v>144</v>
      </c>
    </row>
    <row r="21" spans="1:16" s="36" customFormat="1" ht="12" customHeight="1" thickTop="1" thickBot="1">
      <c r="A21" s="84"/>
      <c r="B21" s="80">
        <v>43732</v>
      </c>
      <c r="C21" s="81"/>
      <c r="D21" s="82"/>
      <c r="E21" s="64"/>
      <c r="F21" s="64"/>
      <c r="G21" s="64"/>
      <c r="H21" s="64"/>
      <c r="I21" s="64"/>
      <c r="J21" s="64"/>
      <c r="K21" s="78"/>
      <c r="L21" s="77" t="s">
        <v>149</v>
      </c>
      <c r="M21" s="77"/>
      <c r="N21" s="78"/>
      <c r="O21" s="79"/>
      <c r="P21" s="45" t="s">
        <v>144</v>
      </c>
    </row>
    <row r="22" spans="1:16" s="36" customFormat="1" ht="12" customHeight="1" thickTop="1" thickBot="1">
      <c r="A22" s="84"/>
      <c r="B22" s="80" t="s">
        <v>137</v>
      </c>
      <c r="C22" s="81"/>
      <c r="D22" s="82"/>
      <c r="E22" s="64"/>
      <c r="F22" s="64"/>
      <c r="G22" s="64"/>
      <c r="H22" s="64"/>
      <c r="I22" s="64"/>
      <c r="J22" s="64"/>
      <c r="K22" s="78"/>
      <c r="L22" s="77" t="s">
        <v>137</v>
      </c>
      <c r="M22" s="77"/>
      <c r="N22" s="78"/>
      <c r="O22" s="79"/>
      <c r="P22" s="45" t="s">
        <v>137</v>
      </c>
    </row>
    <row r="23" spans="1:16" s="36" customFormat="1" ht="12" customHeight="1" thickTop="1" thickBot="1">
      <c r="A23" s="84"/>
      <c r="B23" s="80" t="s">
        <v>137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137</v>
      </c>
      <c r="M23" s="77"/>
      <c r="N23" s="78"/>
      <c r="O23" s="79"/>
      <c r="P23" s="45" t="s">
        <v>137</v>
      </c>
    </row>
    <row r="24" spans="1:16" s="36" customFormat="1" ht="12" customHeight="1" thickTop="1" thickBot="1">
      <c r="A24" s="84"/>
      <c r="B24" s="80" t="s">
        <v>137</v>
      </c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 t="s">
        <v>137</v>
      </c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 t="s">
        <v>137</v>
      </c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4" t="s">
        <v>137</v>
      </c>
      <c r="C27" s="95"/>
      <c r="D27" s="96"/>
      <c r="E27" s="97"/>
      <c r="F27" s="97"/>
      <c r="G27" s="97"/>
      <c r="H27" s="97"/>
      <c r="I27" s="97"/>
      <c r="J27" s="97"/>
      <c r="K27" s="97"/>
      <c r="L27" s="98"/>
      <c r="M27" s="98"/>
      <c r="N27" s="99" t="s">
        <v>154</v>
      </c>
      <c r="O27" s="100"/>
      <c r="P27" s="46" t="s">
        <v>137</v>
      </c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13" t="s">
        <v>5</v>
      </c>
      <c r="B29" s="113"/>
      <c r="C29" s="113"/>
      <c r="D29" s="113"/>
      <c r="E29" s="113"/>
      <c r="F29" s="113"/>
      <c r="G29" s="113"/>
      <c r="H29" s="113"/>
      <c r="I29" s="113"/>
    </row>
    <row r="30" spans="1:16" ht="3" customHeight="1" thickBot="1"/>
    <row r="31" spans="1:16" ht="12" customHeight="1" thickTop="1">
      <c r="A31" s="105" t="s">
        <v>37</v>
      </c>
      <c r="B31" s="114"/>
      <c r="C31" s="106"/>
      <c r="D31" s="106"/>
      <c r="E31" s="106"/>
      <c r="F31" s="106"/>
      <c r="G31" s="106"/>
      <c r="H31" s="3">
        <v>21</v>
      </c>
      <c r="J31" s="105" t="s">
        <v>7</v>
      </c>
      <c r="K31" s="106"/>
      <c r="L31" s="106"/>
      <c r="M31" s="106"/>
      <c r="N31" s="106"/>
      <c r="O31" s="106"/>
      <c r="P31" s="3" t="s">
        <v>137</v>
      </c>
    </row>
    <row r="32" spans="1:16" ht="12" customHeight="1" thickBot="1">
      <c r="A32" s="115" t="s">
        <v>35</v>
      </c>
      <c r="B32" s="116"/>
      <c r="C32" s="117"/>
      <c r="D32" s="117"/>
      <c r="E32" s="117"/>
      <c r="F32" s="117"/>
      <c r="G32" s="117"/>
      <c r="H32" s="4">
        <v>0</v>
      </c>
      <c r="J32" s="107" t="s">
        <v>18</v>
      </c>
      <c r="K32" s="108"/>
      <c r="L32" s="108"/>
      <c r="M32" s="108"/>
      <c r="N32" s="108"/>
      <c r="O32" s="108"/>
      <c r="P32" s="5" t="s">
        <v>137</v>
      </c>
    </row>
    <row r="33" spans="1:16" ht="12" customHeight="1" thickTop="1" thickBot="1">
      <c r="A33" s="107" t="s">
        <v>6</v>
      </c>
      <c r="B33" s="118"/>
      <c r="C33" s="108"/>
      <c r="D33" s="108"/>
      <c r="E33" s="108"/>
      <c r="F33" s="108"/>
      <c r="G33" s="108"/>
      <c r="H33" s="5">
        <v>0</v>
      </c>
      <c r="J33" s="109" t="s">
        <v>8</v>
      </c>
      <c r="K33" s="110"/>
      <c r="L33" s="110"/>
      <c r="M33" s="110"/>
      <c r="N33" s="110"/>
      <c r="O33" s="110"/>
      <c r="P33" s="37">
        <f>SUM(P31:P32)</f>
        <v>0</v>
      </c>
    </row>
    <row r="34" spans="1:16" ht="24.95" customHeight="1" thickTop="1" thickBot="1">
      <c r="A34" s="119" t="s">
        <v>36</v>
      </c>
      <c r="B34" s="120"/>
      <c r="C34" s="121"/>
      <c r="D34" s="121"/>
      <c r="E34" s="121"/>
      <c r="F34" s="121"/>
      <c r="G34" s="121"/>
      <c r="H34" s="37">
        <f>H31+H32-H33</f>
        <v>21</v>
      </c>
    </row>
    <row r="35" spans="1:16" ht="3.95" customHeight="1" thickTop="1" thickBot="1">
      <c r="A35" s="122"/>
      <c r="B35" s="122"/>
      <c r="C35" s="122"/>
      <c r="D35" s="122"/>
      <c r="E35" s="122"/>
      <c r="F35" s="122"/>
      <c r="G35" s="122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1" t="s">
        <v>9</v>
      </c>
      <c r="I36" s="111"/>
      <c r="J36" s="111"/>
      <c r="K36" s="111"/>
      <c r="L36" s="111"/>
      <c r="M36" s="111" t="s">
        <v>10</v>
      </c>
      <c r="N36" s="111"/>
      <c r="O36" s="111"/>
      <c r="P36" s="112"/>
    </row>
    <row r="37" spans="1:16" s="39" customFormat="1" ht="12.75" customHeight="1">
      <c r="A37" s="38">
        <v>1</v>
      </c>
      <c r="B37" s="66" t="s">
        <v>137</v>
      </c>
      <c r="C37" s="67"/>
      <c r="D37" s="67"/>
      <c r="E37" s="67"/>
      <c r="F37" s="67"/>
      <c r="G37" s="68"/>
      <c r="H37" s="162" t="s">
        <v>156</v>
      </c>
      <c r="I37" s="162"/>
      <c r="J37" s="162"/>
      <c r="K37" s="162"/>
      <c r="L37" s="162"/>
      <c r="M37" s="162" t="s">
        <v>137</v>
      </c>
      <c r="N37" s="162"/>
      <c r="O37" s="162"/>
      <c r="P37" s="163"/>
    </row>
    <row r="38" spans="1:16" s="39" customFormat="1" ht="12.75" customHeight="1">
      <c r="A38" s="40">
        <v>2</v>
      </c>
      <c r="B38" s="69" t="s">
        <v>137</v>
      </c>
      <c r="C38" s="70"/>
      <c r="D38" s="70"/>
      <c r="E38" s="70"/>
      <c r="F38" s="70"/>
      <c r="G38" s="71"/>
      <c r="H38" s="103" t="s">
        <v>137</v>
      </c>
      <c r="I38" s="103"/>
      <c r="J38" s="103"/>
      <c r="K38" s="103"/>
      <c r="L38" s="103"/>
      <c r="M38" s="103" t="s">
        <v>137</v>
      </c>
      <c r="N38" s="103"/>
      <c r="O38" s="103"/>
      <c r="P38" s="104"/>
    </row>
    <row r="39" spans="1:16" s="39" customFormat="1" ht="12.75" customHeight="1">
      <c r="A39" s="40">
        <v>3</v>
      </c>
      <c r="B39" s="69" t="s">
        <v>137</v>
      </c>
      <c r="C39" s="70"/>
      <c r="D39" s="70"/>
      <c r="E39" s="70"/>
      <c r="F39" s="70"/>
      <c r="G39" s="71"/>
      <c r="H39" s="103" t="s">
        <v>137</v>
      </c>
      <c r="I39" s="103"/>
      <c r="J39" s="103"/>
      <c r="K39" s="103"/>
      <c r="L39" s="103"/>
      <c r="M39" s="103" t="s">
        <v>137</v>
      </c>
      <c r="N39" s="103"/>
      <c r="O39" s="103"/>
      <c r="P39" s="104"/>
    </row>
    <row r="40" spans="1:16" s="39" customFormat="1" ht="12.75" customHeight="1">
      <c r="A40" s="41">
        <v>4</v>
      </c>
      <c r="B40" s="69" t="s">
        <v>137</v>
      </c>
      <c r="C40" s="70"/>
      <c r="D40" s="70"/>
      <c r="E40" s="70"/>
      <c r="F40" s="70"/>
      <c r="G40" s="71"/>
      <c r="H40" s="101" t="s">
        <v>137</v>
      </c>
      <c r="I40" s="101"/>
      <c r="J40" s="101"/>
      <c r="K40" s="101"/>
      <c r="L40" s="101"/>
      <c r="M40" s="101" t="s">
        <v>137</v>
      </c>
      <c r="N40" s="101"/>
      <c r="O40" s="101"/>
      <c r="P40" s="102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3"/>
      <c r="I41" s="103"/>
      <c r="J41" s="103"/>
      <c r="K41" s="103"/>
      <c r="L41" s="103"/>
      <c r="M41" s="103"/>
      <c r="N41" s="103"/>
      <c r="O41" s="103"/>
      <c r="P41" s="104"/>
    </row>
    <row r="42" spans="1:16" ht="3.75" customHeight="1" thickTop="1">
      <c r="A42" s="133" t="s">
        <v>31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</row>
    <row r="43" spans="1:16" ht="18.95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.1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3" t="s">
        <v>119</v>
      </c>
      <c r="H47" s="113"/>
      <c r="I47" s="113"/>
      <c r="J47" s="113"/>
      <c r="K47" s="113"/>
      <c r="L47" s="113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139" t="s">
        <v>17</v>
      </c>
      <c r="N51" s="139"/>
      <c r="O51" s="139"/>
      <c r="P51" s="140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142</v>
      </c>
      <c r="N52" s="144"/>
      <c r="O52" s="144"/>
      <c r="P52" s="145"/>
    </row>
    <row r="53" spans="1:16" ht="15" thickBot="1">
      <c r="A53" s="129" t="s">
        <v>3</v>
      </c>
      <c r="B53" s="130"/>
      <c r="C53" s="131"/>
      <c r="D53" s="131"/>
      <c r="E53" s="131"/>
      <c r="F53" s="131"/>
      <c r="G53" s="131" t="s">
        <v>2</v>
      </c>
      <c r="H53" s="131"/>
      <c r="I53" s="131"/>
      <c r="J53" s="131"/>
      <c r="K53" s="131"/>
      <c r="L53" s="131"/>
      <c r="M53" s="131" t="s">
        <v>14</v>
      </c>
      <c r="N53" s="131"/>
      <c r="O53" s="131"/>
      <c r="P53" s="132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8" t="s">
        <v>40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Normal="200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8.95" customHeight="1" thickBot="1">
      <c r="A3" s="201" t="str">
        <f>'Summary of Activities'!A6</f>
        <v>San Francisco</v>
      </c>
      <c r="B3" s="201"/>
      <c r="C3" s="201"/>
      <c r="D3" s="201"/>
      <c r="E3" s="201"/>
      <c r="F3" s="201" t="str">
        <f>'Summary of Activities'!I6</f>
        <v>Jonathan A.  Banas</v>
      </c>
      <c r="G3" s="201"/>
      <c r="H3" s="201"/>
      <c r="I3" s="201"/>
      <c r="J3" s="201"/>
      <c r="K3" s="201"/>
      <c r="L3" s="201" t="str">
        <f>'Summary of Activities'!N6</f>
        <v>Edward A. Bernal</v>
      </c>
      <c r="M3" s="201"/>
      <c r="N3" s="201"/>
      <c r="O3" s="201"/>
      <c r="P3" s="201"/>
      <c r="Q3" s="201"/>
      <c r="R3" s="201" t="str">
        <f>'Summary of Activities'!H6</f>
        <v>3-L</v>
      </c>
      <c r="S3" s="201"/>
      <c r="T3" s="204">
        <f>'Summary of Activities'!K2</f>
        <v>43709</v>
      </c>
      <c r="U3" s="201"/>
      <c r="V3" s="201"/>
      <c r="W3" s="205">
        <f>'Summary of Activities'!O8</f>
        <v>43743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>
      <c r="A5" s="278">
        <v>1</v>
      </c>
      <c r="B5" s="280">
        <f>'Summary of Activities'!B19</f>
        <v>43728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 t="s">
        <v>138</v>
      </c>
      <c r="V5" s="247" t="s">
        <v>52</v>
      </c>
      <c r="W5" s="247"/>
      <c r="X5" s="248"/>
    </row>
    <row r="6" spans="1:24" s="7" customFormat="1" ht="13.5" thickBot="1">
      <c r="A6" s="278"/>
      <c r="B6" s="281"/>
      <c r="C6" s="48">
        <v>0</v>
      </c>
      <c r="D6" s="49">
        <v>0</v>
      </c>
      <c r="E6" s="50">
        <v>0</v>
      </c>
      <c r="F6" s="51">
        <v>0</v>
      </c>
      <c r="G6" s="49">
        <v>0</v>
      </c>
      <c r="H6" s="52">
        <v>0</v>
      </c>
      <c r="I6" s="48">
        <v>57</v>
      </c>
      <c r="J6" s="49">
        <v>5</v>
      </c>
      <c r="K6" s="50">
        <v>5000</v>
      </c>
      <c r="L6" s="51">
        <v>0</v>
      </c>
      <c r="M6" s="49">
        <v>0</v>
      </c>
      <c r="N6" s="52">
        <v>0</v>
      </c>
      <c r="O6" s="48">
        <v>0</v>
      </c>
      <c r="P6" s="49">
        <v>0</v>
      </c>
      <c r="Q6" s="50">
        <v>0</v>
      </c>
      <c r="R6" s="51">
        <v>0</v>
      </c>
      <c r="S6" s="49">
        <v>0</v>
      </c>
      <c r="T6" s="52">
        <v>0</v>
      </c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157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158</v>
      </c>
      <c r="U7" s="253"/>
      <c r="V7" s="253"/>
      <c r="W7" s="253"/>
      <c r="X7" s="255"/>
    </row>
    <row r="8" spans="1:24" ht="5.0999999999999996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>
      <c r="A10" s="278">
        <v>2</v>
      </c>
      <c r="B10" s="280">
        <f>'Summary of Activities'!B20</f>
        <v>43728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 t="s">
        <v>138</v>
      </c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>
        <v>0</v>
      </c>
      <c r="D11" s="49">
        <v>0</v>
      </c>
      <c r="E11" s="50">
        <v>0</v>
      </c>
      <c r="F11" s="51">
        <v>215</v>
      </c>
      <c r="G11" s="49">
        <v>3</v>
      </c>
      <c r="H11" s="52">
        <v>1000</v>
      </c>
      <c r="I11" s="48">
        <v>0</v>
      </c>
      <c r="J11" s="49">
        <v>0</v>
      </c>
      <c r="K11" s="50">
        <v>0</v>
      </c>
      <c r="L11" s="51">
        <v>0</v>
      </c>
      <c r="M11" s="49">
        <v>0</v>
      </c>
      <c r="N11" s="52">
        <v>0</v>
      </c>
      <c r="O11" s="48">
        <v>0</v>
      </c>
      <c r="P11" s="49">
        <v>0</v>
      </c>
      <c r="Q11" s="50">
        <v>0</v>
      </c>
      <c r="R11" s="51">
        <v>0</v>
      </c>
      <c r="S11" s="49">
        <v>0</v>
      </c>
      <c r="T11" s="52"/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 t="s">
        <v>159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139</v>
      </c>
      <c r="U12" s="253"/>
      <c r="V12" s="253"/>
      <c r="W12" s="253"/>
      <c r="X12" s="255"/>
    </row>
    <row r="13" spans="1:24" ht="5.0999999999999996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>
      <c r="A15" s="278">
        <v>3</v>
      </c>
      <c r="B15" s="280">
        <f>'Summary of Activities'!B21</f>
        <v>43732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 t="s">
        <v>138</v>
      </c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>
        <v>0</v>
      </c>
      <c r="D16" s="49">
        <v>0</v>
      </c>
      <c r="E16" s="50">
        <v>0</v>
      </c>
      <c r="F16" s="51">
        <v>1</v>
      </c>
      <c r="G16" s="49">
        <v>15</v>
      </c>
      <c r="H16" s="52">
        <v>50000</v>
      </c>
      <c r="I16" s="48">
        <v>215</v>
      </c>
      <c r="J16" s="49">
        <v>7</v>
      </c>
      <c r="K16" s="50">
        <v>5000</v>
      </c>
      <c r="L16" s="51">
        <v>0</v>
      </c>
      <c r="M16" s="49">
        <v>0</v>
      </c>
      <c r="N16" s="52">
        <v>0</v>
      </c>
      <c r="O16" s="48">
        <v>0</v>
      </c>
      <c r="P16" s="49">
        <v>0</v>
      </c>
      <c r="Q16" s="50">
        <v>0</v>
      </c>
      <c r="R16" s="51">
        <v>0</v>
      </c>
      <c r="S16" s="49">
        <v>0</v>
      </c>
      <c r="T16" s="52">
        <v>0</v>
      </c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 t="s">
        <v>161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 t="s">
        <v>160</v>
      </c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>
      <c r="A20" s="278">
        <v>4</v>
      </c>
      <c r="B20" s="280" t="str">
        <f>'Summary of Activities'!B22</f>
        <v xml:space="preserve"> 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 t="s">
        <v>138</v>
      </c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0</v>
      </c>
      <c r="P21" s="49">
        <v>0</v>
      </c>
      <c r="Q21" s="50">
        <v>0</v>
      </c>
      <c r="R21" s="51">
        <v>0</v>
      </c>
      <c r="S21" s="49">
        <v>0</v>
      </c>
      <c r="T21" s="52">
        <v>0</v>
      </c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 t="s">
        <v>145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 t="s">
        <v>137</v>
      </c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>
      <c r="A25" s="278">
        <v>5</v>
      </c>
      <c r="B25" s="280" t="str">
        <f>'Summary of Activities'!B23</f>
        <v xml:space="preserve"> 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 t="s">
        <v>147</v>
      </c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>
        <v>0</v>
      </c>
      <c r="D26" s="49">
        <v>0</v>
      </c>
      <c r="E26" s="50">
        <v>0</v>
      </c>
      <c r="F26" s="51">
        <v>0</v>
      </c>
      <c r="G26" s="49">
        <v>8</v>
      </c>
      <c r="H26" s="52">
        <v>700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0</v>
      </c>
      <c r="P26" s="49">
        <v>0</v>
      </c>
      <c r="Q26" s="50">
        <v>0</v>
      </c>
      <c r="R26" s="51">
        <v>0</v>
      </c>
      <c r="S26" s="49">
        <v>0</v>
      </c>
      <c r="T26" s="52">
        <v>0</v>
      </c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 t="s">
        <v>146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 t="s">
        <v>137</v>
      </c>
      <c r="U27" s="253"/>
      <c r="V27" s="253"/>
      <c r="W27" s="253"/>
      <c r="X27" s="255"/>
    </row>
    <row r="28" spans="1:24" ht="5.0999999999999996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>
      <c r="A30" s="278">
        <v>6</v>
      </c>
      <c r="B30" s="280" t="str">
        <f>'Summary of Activities'!B24</f>
        <v xml:space="preserve"> 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/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/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>
      <c r="A35" s="278">
        <v>7</v>
      </c>
      <c r="B35" s="280" t="str">
        <f>'Summary of Activities'!B25</f>
        <v xml:space="preserve"> 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>
      <c r="A40" s="278">
        <v>8</v>
      </c>
      <c r="B40" s="280" t="str">
        <f>'Summary of Activities'!B26</f>
        <v xml:space="preserve"> 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.25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0</v>
      </c>
      <c r="G47" s="219"/>
      <c r="H47" s="218">
        <f>D6+D11+D16+D21+D26+D31+D36+D41</f>
        <v>0</v>
      </c>
      <c r="I47" s="219"/>
      <c r="J47" s="239">
        <f>E6+E11+E16+E21+E26+E31+E36+E41</f>
        <v>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216</v>
      </c>
      <c r="G48" s="219"/>
      <c r="H48" s="218">
        <f>G6+G11+G16+G21+G26+G31+G36+G41</f>
        <v>26</v>
      </c>
      <c r="I48" s="219"/>
      <c r="J48" s="239">
        <f>H6+H11+H16+H21+H26+H31+H36+H41</f>
        <v>51700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272</v>
      </c>
      <c r="G49" s="219"/>
      <c r="H49" s="218">
        <f>J6+J11+J16+J21+J26+J31+J36+J41</f>
        <v>12</v>
      </c>
      <c r="I49" s="219"/>
      <c r="J49" s="239">
        <f>K6+K11+K16+K21+K26+K31+K36+K41</f>
        <v>10000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0</v>
      </c>
      <c r="G51" s="219"/>
      <c r="H51" s="218">
        <f>P6+P11+P16+P21+P26+P31+P36+P41</f>
        <v>0</v>
      </c>
      <c r="I51" s="219"/>
      <c r="J51" s="239">
        <f>Q6+Q11+Q16+Q21+Q26+Q31+Q36+Q41</f>
        <v>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.1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.100000000000001" customHeight="1" thickBot="1">
      <c r="A54" s="233" t="s">
        <v>56</v>
      </c>
      <c r="B54" s="234"/>
      <c r="C54" s="234"/>
      <c r="D54" s="234"/>
      <c r="E54" s="235"/>
      <c r="F54" s="230">
        <f>SUM(F47:G51)</f>
        <v>488</v>
      </c>
      <c r="G54" s="231"/>
      <c r="H54" s="230">
        <f>SUM(H47:I52)</f>
        <v>38</v>
      </c>
      <c r="I54" s="231"/>
      <c r="J54" s="227">
        <f>SUM(J47:L52)</f>
        <v>61700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8.95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8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.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.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.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.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.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.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.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.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.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.0999999999999996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2.75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.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.1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.1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.1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.1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3.95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.1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4.9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.1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.1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2019-10-05T02:44:29Z</dcterms:modified>
</cp:coreProperties>
</file>